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3" sheetId="1" r:id="rId1"/>
    <sheet name="Лист1" sheetId="2" r:id="rId2"/>
  </sheets>
  <definedNames>
    <definedName name="_xlnm._FilterDatabase" localSheetId="0" hidden="1">'2023'!$A$4:$AL$19</definedName>
    <definedName name="_xlnm.Print_Titles" localSheetId="0">'2023'!$3:$3</definedName>
    <definedName name="_xlnm.Print_Area" localSheetId="0">'2023'!$A$1:$AL$22</definedName>
  </definedNames>
  <calcPr calcId="152511"/>
</workbook>
</file>

<file path=xl/calcChain.xml><?xml version="1.0" encoding="utf-8"?>
<calcChain xmlns="http://schemas.openxmlformats.org/spreadsheetml/2006/main">
  <c r="AL18" i="1"/>
  <c r="AL17" s="1"/>
  <c r="AL16" s="1"/>
  <c r="AL14"/>
  <c r="AL13" s="1"/>
  <c r="AL12" s="1"/>
  <c r="AL10"/>
  <c r="AL9" s="1"/>
  <c r="AL8" s="1"/>
  <c r="AL20" l="1"/>
  <c r="AL6"/>
  <c r="AL5"/>
  <c r="AJ18"/>
  <c r="AI18"/>
  <c r="AH18"/>
  <c r="AG18"/>
  <c r="AF18"/>
  <c r="AJ14"/>
  <c r="AJ13" s="1"/>
  <c r="AI14"/>
  <c r="AI13" s="1"/>
  <c r="AH14"/>
  <c r="AH13" s="1"/>
  <c r="AG14"/>
  <c r="AG13" s="1"/>
  <c r="AF14"/>
  <c r="AF13" s="1"/>
  <c r="AJ10"/>
  <c r="AJ9" s="1"/>
  <c r="AI10"/>
  <c r="AI9" s="1"/>
  <c r="AH10"/>
  <c r="AH9" s="1"/>
  <c r="AG10"/>
  <c r="AG9" s="1"/>
  <c r="AF10"/>
  <c r="AF9" s="1"/>
  <c r="AJ6"/>
  <c r="AI6"/>
  <c r="AH6"/>
  <c r="AG6"/>
  <c r="AF6"/>
  <c r="AJ5"/>
  <c r="AI5"/>
  <c r="AH5"/>
  <c r="AG5"/>
  <c r="AF5"/>
  <c r="AJ17" l="1"/>
  <c r="AG17"/>
  <c r="AI17"/>
  <c r="AF17"/>
  <c r="AH17"/>
  <c r="AJ4"/>
  <c r="AI4"/>
  <c r="AF12" l="1"/>
  <c r="AF16"/>
  <c r="AI12"/>
  <c r="AG12"/>
  <c r="AJ12"/>
  <c r="AH16"/>
  <c r="AJ16"/>
  <c r="AH12"/>
  <c r="AI8"/>
  <c r="AJ8"/>
  <c r="AI16"/>
  <c r="AG16"/>
  <c r="AG4"/>
  <c r="AF8"/>
  <c r="AH4"/>
  <c r="AG8"/>
  <c r="AF4"/>
  <c r="AH8"/>
  <c r="AF20" l="1"/>
  <c r="AJ20"/>
  <c r="AI20"/>
  <c r="AH20"/>
  <c r="AG20"/>
  <c r="AC18" l="1"/>
  <c r="AB18"/>
  <c r="AA18"/>
  <c r="Z18"/>
  <c r="Y18"/>
  <c r="AC14"/>
  <c r="AC13" s="1"/>
  <c r="AB14"/>
  <c r="AB13" s="1"/>
  <c r="AA14"/>
  <c r="AA13" s="1"/>
  <c r="Z14"/>
  <c r="Z13" s="1"/>
  <c r="Y14"/>
  <c r="Y13" s="1"/>
  <c r="AC10"/>
  <c r="AC9" s="1"/>
  <c r="AB10"/>
  <c r="AB9" s="1"/>
  <c r="AA10"/>
  <c r="AA9" s="1"/>
  <c r="Z10"/>
  <c r="Z9" s="1"/>
  <c r="Y10"/>
  <c r="Y9" s="1"/>
  <c r="AC6"/>
  <c r="AB6"/>
  <c r="AA6"/>
  <c r="Z6"/>
  <c r="Y6"/>
  <c r="AC5"/>
  <c r="AB5"/>
  <c r="AA5"/>
  <c r="Z5"/>
  <c r="Y5"/>
  <c r="AC17" l="1"/>
  <c r="AA17"/>
  <c r="Y17"/>
  <c r="Z17"/>
  <c r="AB17"/>
  <c r="V18"/>
  <c r="U18"/>
  <c r="T18"/>
  <c r="S18"/>
  <c r="R18"/>
  <c r="V14"/>
  <c r="V13" s="1"/>
  <c r="U14"/>
  <c r="U13" s="1"/>
  <c r="T14"/>
  <c r="T13" s="1"/>
  <c r="S14"/>
  <c r="S13" s="1"/>
  <c r="R14"/>
  <c r="R13" s="1"/>
  <c r="V10"/>
  <c r="V9" s="1"/>
  <c r="U10"/>
  <c r="U9" s="1"/>
  <c r="T10"/>
  <c r="T9" s="1"/>
  <c r="S10"/>
  <c r="S9" s="1"/>
  <c r="R10"/>
  <c r="R9" s="1"/>
  <c r="V6"/>
  <c r="U6"/>
  <c r="T6"/>
  <c r="S6"/>
  <c r="R6"/>
  <c r="V5"/>
  <c r="U5"/>
  <c r="T5"/>
  <c r="S5"/>
  <c r="R5"/>
  <c r="AB8" l="1"/>
  <c r="Z16"/>
  <c r="AC16"/>
  <c r="Y16"/>
  <c r="AB12"/>
  <c r="AB4"/>
  <c r="Z12"/>
  <c r="AA8"/>
  <c r="U17"/>
  <c r="V17"/>
  <c r="R17"/>
  <c r="Y4"/>
  <c r="Z8"/>
  <c r="Y8"/>
  <c r="U12"/>
  <c r="AA16"/>
  <c r="Y12"/>
  <c r="R4"/>
  <c r="AA12"/>
  <c r="AC4"/>
  <c r="AC8"/>
  <c r="AB16"/>
  <c r="AC12"/>
  <c r="AA4"/>
  <c r="Z4"/>
  <c r="S17"/>
  <c r="T17"/>
  <c r="L10"/>
  <c r="L9" s="1"/>
  <c r="M10"/>
  <c r="M9" s="1"/>
  <c r="N10"/>
  <c r="N9" s="1"/>
  <c r="O10"/>
  <c r="O9" s="1"/>
  <c r="K10"/>
  <c r="K9" s="1"/>
  <c r="Q11"/>
  <c r="P11"/>
  <c r="S16" l="1"/>
  <c r="V12"/>
  <c r="T12"/>
  <c r="Y20"/>
  <c r="S12"/>
  <c r="AA20"/>
  <c r="Z20"/>
  <c r="AC20"/>
  <c r="V16"/>
  <c r="V4"/>
  <c r="AB20"/>
  <c r="T16"/>
  <c r="S4"/>
  <c r="T4"/>
  <c r="U4"/>
  <c r="V8"/>
  <c r="U8"/>
  <c r="U16"/>
  <c r="R12"/>
  <c r="R16"/>
  <c r="S8"/>
  <c r="Q10"/>
  <c r="Q9" s="1"/>
  <c r="X11"/>
  <c r="P10"/>
  <c r="P9" s="1"/>
  <c r="W11"/>
  <c r="R8"/>
  <c r="T8"/>
  <c r="V20" l="1"/>
  <c r="R20"/>
  <c r="S20"/>
  <c r="U20"/>
  <c r="W10"/>
  <c r="W9" s="1"/>
  <c r="AD11"/>
  <c r="AE11"/>
  <c r="X10"/>
  <c r="X9" s="1"/>
  <c r="T20"/>
  <c r="AD10" l="1"/>
  <c r="AD9" s="1"/>
  <c r="AK10"/>
  <c r="AK9" s="1"/>
  <c r="AK8" s="1"/>
  <c r="AE10"/>
  <c r="AE9" s="1"/>
  <c r="L14" l="1"/>
  <c r="L13" s="1"/>
  <c r="M14"/>
  <c r="M13" s="1"/>
  <c r="N14"/>
  <c r="N13" s="1"/>
  <c r="O14"/>
  <c r="O13" s="1"/>
  <c r="K14"/>
  <c r="K13" s="1"/>
  <c r="Q15"/>
  <c r="P15"/>
  <c r="P14" l="1"/>
  <c r="P13" s="1"/>
  <c r="W15"/>
  <c r="Q14"/>
  <c r="Q13" s="1"/>
  <c r="X15"/>
  <c r="AE15" l="1"/>
  <c r="X14"/>
  <c r="X13" s="1"/>
  <c r="W14"/>
  <c r="W13" s="1"/>
  <c r="AD15"/>
  <c r="Q19"/>
  <c r="P19"/>
  <c r="L18"/>
  <c r="M18"/>
  <c r="N18"/>
  <c r="O18"/>
  <c r="K18"/>
  <c r="AE14" l="1"/>
  <c r="AE13" s="1"/>
  <c r="AD14"/>
  <c r="AD13" s="1"/>
  <c r="AK14"/>
  <c r="AK13" s="1"/>
  <c r="AK12" s="1"/>
  <c r="Q18"/>
  <c r="X19"/>
  <c r="P18"/>
  <c r="W19"/>
  <c r="W18" l="1"/>
  <c r="AD19"/>
  <c r="AE19"/>
  <c r="X18"/>
  <c r="L6"/>
  <c r="L5"/>
  <c r="AD18" l="1"/>
  <c r="AK18"/>
  <c r="AK17" s="1"/>
  <c r="AK16" s="1"/>
  <c r="AE18"/>
  <c r="L17"/>
  <c r="Q7"/>
  <c r="X7" s="1"/>
  <c r="P7"/>
  <c r="J5"/>
  <c r="K5"/>
  <c r="M5"/>
  <c r="N5"/>
  <c r="O5"/>
  <c r="J6"/>
  <c r="K6"/>
  <c r="M6"/>
  <c r="N6"/>
  <c r="O6"/>
  <c r="Q6" l="1"/>
  <c r="Q5"/>
  <c r="P5"/>
  <c r="W7"/>
  <c r="AE7"/>
  <c r="X5"/>
  <c r="X6"/>
  <c r="L8"/>
  <c r="L16"/>
  <c r="L4"/>
  <c r="O17"/>
  <c r="M17"/>
  <c r="N17"/>
  <c r="K17"/>
  <c r="L12"/>
  <c r="P6"/>
  <c r="K16" l="1"/>
  <c r="X17"/>
  <c r="Q17"/>
  <c r="P17"/>
  <c r="N16"/>
  <c r="O16"/>
  <c r="M16"/>
  <c r="AE6"/>
  <c r="AE5"/>
  <c r="W6"/>
  <c r="AD7"/>
  <c r="W5"/>
  <c r="L20"/>
  <c r="K12"/>
  <c r="N12"/>
  <c r="M12"/>
  <c r="O12"/>
  <c r="M8"/>
  <c r="O8"/>
  <c r="N8"/>
  <c r="K8"/>
  <c r="N4"/>
  <c r="Q4"/>
  <c r="O4"/>
  <c r="K4"/>
  <c r="M4"/>
  <c r="Q16" l="1"/>
  <c r="X12"/>
  <c r="Q12"/>
  <c r="P16"/>
  <c r="X16"/>
  <c r="W17"/>
  <c r="W16" s="1"/>
  <c r="AE4"/>
  <c r="AK6"/>
  <c r="AK5"/>
  <c r="AE17"/>
  <c r="X4"/>
  <c r="AD6"/>
  <c r="AD5"/>
  <c r="AE16" l="1"/>
  <c r="AK4"/>
  <c r="AK20" s="1"/>
  <c r="AE12"/>
  <c r="AD17"/>
  <c r="AD16" s="1"/>
  <c r="M20"/>
  <c r="N20"/>
  <c r="O20"/>
  <c r="K20"/>
  <c r="Q8" l="1"/>
  <c r="Q20" s="1"/>
  <c r="X21" s="1"/>
  <c r="X8" l="1"/>
  <c r="X20" s="1"/>
  <c r="AE21" s="1"/>
  <c r="J18"/>
  <c r="J17" s="1"/>
  <c r="I18"/>
  <c r="J14"/>
  <c r="I14"/>
  <c r="J10"/>
  <c r="J9" s="1"/>
  <c r="I10"/>
  <c r="I9" s="1"/>
  <c r="I6"/>
  <c r="I5"/>
  <c r="H5"/>
  <c r="H6"/>
  <c r="P8" l="1"/>
  <c r="AE8"/>
  <c r="AE20" s="1"/>
  <c r="I17"/>
  <c r="I13"/>
  <c r="J13"/>
  <c r="J4" l="1"/>
  <c r="AD8"/>
  <c r="W8"/>
  <c r="P12"/>
  <c r="I16"/>
  <c r="I4"/>
  <c r="J16"/>
  <c r="J12"/>
  <c r="I12"/>
  <c r="W4" l="1"/>
  <c r="W12"/>
  <c r="P4"/>
  <c r="I8"/>
  <c r="J8"/>
  <c r="P20" l="1"/>
  <c r="W21" s="1"/>
  <c r="AD12"/>
  <c r="AD4"/>
  <c r="J20"/>
  <c r="I20"/>
  <c r="AD20" l="1"/>
  <c r="W20"/>
  <c r="AD21" s="1"/>
  <c r="G14" l="1"/>
  <c r="H14"/>
  <c r="G13" l="1"/>
  <c r="H4" l="1"/>
  <c r="H18"/>
  <c r="H10" l="1"/>
  <c r="H9" s="1"/>
  <c r="G10"/>
  <c r="G9" s="1"/>
  <c r="G18"/>
  <c r="G17" l="1"/>
  <c r="G16" s="1"/>
  <c r="H13"/>
  <c r="H17" l="1"/>
  <c r="H16" s="1"/>
  <c r="G6"/>
  <c r="G5"/>
  <c r="H8" l="1"/>
  <c r="G12"/>
  <c r="G4"/>
  <c r="H12"/>
  <c r="G8"/>
  <c r="G20" l="1"/>
  <c r="H20"/>
  <c r="G21" l="1"/>
</calcChain>
</file>

<file path=xl/sharedStrings.xml><?xml version="1.0" encoding="utf-8"?>
<sst xmlns="http://schemas.openxmlformats.org/spreadsheetml/2006/main" count="73" uniqueCount="41">
  <si>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</si>
  <si>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</si>
  <si>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</si>
  <si>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</si>
  <si>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</si>
  <si>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</si>
  <si>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06</t>
  </si>
  <si>
    <t>01</t>
  </si>
  <si>
    <t>Другие вопросы в области социальной политики</t>
  </si>
  <si>
    <t>10</t>
  </si>
  <si>
    <t>Иные закупки товаров, работ и услуг для обеспечения государственных (муниципальных) нужд</t>
  </si>
  <si>
    <t>240</t>
  </si>
  <si>
    <t>03</t>
  </si>
  <si>
    <t>Иные выплаты населению</t>
  </si>
  <si>
    <t>05</t>
  </si>
  <si>
    <t>902</t>
  </si>
  <si>
    <t>Резервные фонды</t>
  </si>
  <si>
    <t>11</t>
  </si>
  <si>
    <t>Резервные средства</t>
  </si>
  <si>
    <t>Жилищное хозяйство</t>
  </si>
  <si>
    <t>Социальное обеспечение населения</t>
  </si>
  <si>
    <t>Иные закупки товаров, работ и услуг для обеспечения государственных (муниципальных нужд)</t>
  </si>
  <si>
    <t>990 00 07090</t>
  </si>
  <si>
    <t>Сумма (тыс.руб.)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</si>
  <si>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</si>
  <si>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</si>
  <si>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</si>
  <si>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финансов администрации городского округа Тольятти</t>
  </si>
  <si>
    <t xml:space="preserve">Резервный фонд администрации городского округа Тольятти </t>
  </si>
  <si>
    <t>Резервные фонды администрации городского округа</t>
  </si>
  <si>
    <t>изменения на 08.02.2023</t>
  </si>
  <si>
    <t>изменения на 22.02.2023</t>
  </si>
  <si>
    <t>изменения на 15.03.2023</t>
  </si>
  <si>
    <t>изменения на 31.03.2023</t>
  </si>
  <si>
    <t>Утверждено</t>
  </si>
  <si>
    <t>Исполнено</t>
  </si>
  <si>
    <t>ВСЕГО</t>
  </si>
  <si>
    <t>тыс.руб.</t>
  </si>
  <si>
    <t>Руководитель департамента финансов</t>
  </si>
  <si>
    <t>Л.А. Миронова</t>
  </si>
  <si>
    <t>Отчет об использовании бюджетных ассигнований резервного фонда администрации городского округа Тольятти за I полугодие 2023 года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</si>
</sst>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  <font>
      <sz val="14"/>
      <name val="Arial Cyr"/>
      <charset val="204"/>
    </font>
    <font>
      <sz val="14"/>
      <color theme="0" tint="-4.9989318521683403E-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2" borderId="0" xfId="0" applyFill="1"/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/>
    <xf numFmtId="0" fontId="6" fillId="0" borderId="1" xfId="7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3" fontId="6" fillId="0" borderId="1" xfId="7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0" applyFont="1"/>
    <xf numFmtId="3" fontId="10" fillId="0" borderId="0" xfId="0" applyNumberFormat="1" applyFont="1"/>
    <xf numFmtId="0" fontId="11" fillId="0" borderId="0" xfId="0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3" fontId="1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0" fontId="7" fillId="0" borderId="1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3" fontId="0" fillId="0" borderId="0" xfId="0" applyNumberFormat="1"/>
    <xf numFmtId="0" fontId="8" fillId="0" borderId="0" xfId="0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showZeros="0" tabSelected="1" view="pageBreakPreview" topLeftCell="A10" zoomScaleNormal="80" zoomScaleSheetLayoutView="100" workbookViewId="0">
      <selection activeCell="B26" sqref="B26"/>
    </sheetView>
  </sheetViews>
  <sheetFormatPr defaultRowHeight="16.5"/>
  <cols>
    <col min="1" max="1" width="7.5703125" customWidth="1"/>
    <col min="2" max="2" width="65" style="1" customWidth="1"/>
    <col min="3" max="4" width="5.85546875" style="3" customWidth="1"/>
    <col min="5" max="5" width="15.7109375" style="2" customWidth="1"/>
    <col min="6" max="6" width="6" style="3" customWidth="1"/>
    <col min="7" max="7" width="13.85546875" hidden="1" customWidth="1"/>
    <col min="8" max="9" width="16.140625" hidden="1" customWidth="1"/>
    <col min="10" max="10" width="18.5703125" hidden="1" customWidth="1"/>
    <col min="11" max="11" width="13.42578125" hidden="1" customWidth="1"/>
    <col min="12" max="12" width="13" hidden="1" customWidth="1"/>
    <col min="13" max="13" width="11.85546875" hidden="1" customWidth="1"/>
    <col min="14" max="14" width="18.7109375" hidden="1" customWidth="1"/>
    <col min="15" max="15" width="13.85546875" hidden="1" customWidth="1"/>
    <col min="16" max="16" width="15.42578125" hidden="1" customWidth="1"/>
    <col min="17" max="17" width="19.85546875" hidden="1" customWidth="1"/>
    <col min="18" max="18" width="13.42578125" hidden="1" customWidth="1"/>
    <col min="19" max="19" width="9.28515625" hidden="1" customWidth="1"/>
    <col min="20" max="20" width="11.85546875" hidden="1" customWidth="1"/>
    <col min="21" max="21" width="18.7109375" hidden="1" customWidth="1"/>
    <col min="22" max="22" width="15" hidden="1" customWidth="1"/>
    <col min="23" max="23" width="15.7109375" hidden="1" customWidth="1"/>
    <col min="24" max="24" width="27.42578125" hidden="1" customWidth="1"/>
    <col min="25" max="25" width="11.42578125" hidden="1" customWidth="1"/>
    <col min="26" max="26" width="9.140625" hidden="1" customWidth="1"/>
    <col min="27" max="27" width="13" hidden="1" customWidth="1"/>
    <col min="28" max="28" width="18.7109375" hidden="1" customWidth="1"/>
    <col min="29" max="29" width="13.85546875" hidden="1" customWidth="1"/>
    <col min="30" max="30" width="17" hidden="1" customWidth="1"/>
    <col min="31" max="31" width="18.28515625" hidden="1" customWidth="1"/>
    <col min="32" max="32" width="13.42578125" hidden="1" customWidth="1"/>
    <col min="33" max="33" width="0" hidden="1" customWidth="1"/>
    <col min="34" max="34" width="11.5703125" hidden="1" customWidth="1"/>
    <col min="35" max="35" width="0" hidden="1" customWidth="1"/>
    <col min="36" max="36" width="15.140625" hidden="1" customWidth="1"/>
    <col min="37" max="37" width="18.42578125" customWidth="1"/>
    <col min="38" max="38" width="17.42578125" customWidth="1"/>
  </cols>
  <sheetData>
    <row r="1" spans="1:39" ht="64.5" customHeight="1">
      <c r="A1" s="56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</row>
    <row r="2" spans="1:39" ht="18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54" t="s">
        <v>37</v>
      </c>
    </row>
    <row r="3" spans="1:39" ht="83.25" customHeight="1">
      <c r="A3" s="26" t="s">
        <v>1</v>
      </c>
      <c r="B3" s="45" t="s">
        <v>0</v>
      </c>
      <c r="C3" s="27" t="s">
        <v>2</v>
      </c>
      <c r="D3" s="27" t="s">
        <v>3</v>
      </c>
      <c r="E3" s="27" t="s">
        <v>4</v>
      </c>
      <c r="F3" s="27" t="s">
        <v>5</v>
      </c>
      <c r="G3" s="61" t="s">
        <v>23</v>
      </c>
      <c r="H3" s="61"/>
      <c r="I3" s="61" t="s">
        <v>23</v>
      </c>
      <c r="J3" s="61"/>
      <c r="K3" s="57" t="s">
        <v>30</v>
      </c>
      <c r="L3" s="58"/>
      <c r="M3" s="58"/>
      <c r="N3" s="58"/>
      <c r="O3" s="59"/>
      <c r="P3" s="61" t="s">
        <v>23</v>
      </c>
      <c r="Q3" s="61"/>
      <c r="R3" s="57" t="s">
        <v>31</v>
      </c>
      <c r="S3" s="58"/>
      <c r="T3" s="58"/>
      <c r="U3" s="58"/>
      <c r="V3" s="59"/>
      <c r="W3" s="61" t="s">
        <v>23</v>
      </c>
      <c r="X3" s="61"/>
      <c r="Y3" s="57" t="s">
        <v>32</v>
      </c>
      <c r="Z3" s="58"/>
      <c r="AA3" s="58"/>
      <c r="AB3" s="58"/>
      <c r="AC3" s="59"/>
      <c r="AD3" s="61" t="s">
        <v>23</v>
      </c>
      <c r="AE3" s="61"/>
      <c r="AF3" s="57" t="s">
        <v>33</v>
      </c>
      <c r="AG3" s="58"/>
      <c r="AH3" s="58"/>
      <c r="AI3" s="58"/>
      <c r="AJ3" s="59"/>
      <c r="AK3" s="28" t="s">
        <v>34</v>
      </c>
      <c r="AL3" s="28" t="s">
        <v>35</v>
      </c>
    </row>
    <row r="4" spans="1:39" s="9" customFormat="1" ht="50.25" customHeight="1">
      <c r="A4" s="29" t="s">
        <v>15</v>
      </c>
      <c r="B4" s="30" t="s">
        <v>27</v>
      </c>
      <c r="C4" s="31"/>
      <c r="D4" s="31"/>
      <c r="E4" s="31"/>
      <c r="F4" s="31"/>
      <c r="G4" s="32" t="e">
        <f>#REF!+#REF!+#REF!+G5</f>
        <v>#REF!</v>
      </c>
      <c r="H4" s="32" t="e">
        <f>#REF!+#REF!+#REF!+H5</f>
        <v>#REF!</v>
      </c>
      <c r="I4" s="32" t="e">
        <f>#REF!+#REF!+#REF!+I5</f>
        <v>#REF!</v>
      </c>
      <c r="J4" s="32" t="e">
        <f>#REF!+#REF!+#REF!+J5</f>
        <v>#REF!</v>
      </c>
      <c r="K4" s="32" t="e">
        <f>#REF!+#REF!+#REF!+K5</f>
        <v>#REF!</v>
      </c>
      <c r="L4" s="32" t="e">
        <f>#REF!+#REF!+#REF!+L5</f>
        <v>#REF!</v>
      </c>
      <c r="M4" s="32" t="e">
        <f>#REF!+#REF!+#REF!+M5</f>
        <v>#REF!</v>
      </c>
      <c r="N4" s="32" t="e">
        <f>#REF!+#REF!+#REF!+N5</f>
        <v>#REF!</v>
      </c>
      <c r="O4" s="32" t="e">
        <f>#REF!+#REF!+#REF!+O5</f>
        <v>#REF!</v>
      </c>
      <c r="P4" s="32" t="e">
        <f>#REF!+#REF!+#REF!+P5</f>
        <v>#REF!</v>
      </c>
      <c r="Q4" s="32" t="e">
        <f>#REF!+#REF!+#REF!+Q5</f>
        <v>#REF!</v>
      </c>
      <c r="R4" s="32" t="e">
        <f>#REF!+#REF!+#REF!+R5</f>
        <v>#REF!</v>
      </c>
      <c r="S4" s="32" t="e">
        <f>#REF!+#REF!+#REF!+S5</f>
        <v>#REF!</v>
      </c>
      <c r="T4" s="32" t="e">
        <f>#REF!+#REF!+#REF!+T5</f>
        <v>#REF!</v>
      </c>
      <c r="U4" s="32" t="e">
        <f>#REF!+#REF!+#REF!+U5</f>
        <v>#REF!</v>
      </c>
      <c r="V4" s="32" t="e">
        <f>#REF!+#REF!+#REF!+V5</f>
        <v>#REF!</v>
      </c>
      <c r="W4" s="32" t="e">
        <f>#REF!+#REF!+#REF!+W5</f>
        <v>#REF!</v>
      </c>
      <c r="X4" s="32" t="e">
        <f>#REF!+#REF!+#REF!+X5</f>
        <v>#REF!</v>
      </c>
      <c r="Y4" s="32" t="e">
        <f>#REF!+#REF!+#REF!+Y5</f>
        <v>#REF!</v>
      </c>
      <c r="Z4" s="32" t="e">
        <f>#REF!+#REF!+#REF!+Z5</f>
        <v>#REF!</v>
      </c>
      <c r="AA4" s="32" t="e">
        <f>#REF!+#REF!+#REF!+AA5</f>
        <v>#REF!</v>
      </c>
      <c r="AB4" s="32" t="e">
        <f>#REF!+#REF!+#REF!+AB5</f>
        <v>#REF!</v>
      </c>
      <c r="AC4" s="32" t="e">
        <f>#REF!+#REF!+#REF!+AC5</f>
        <v>#REF!</v>
      </c>
      <c r="AD4" s="32" t="e">
        <f>#REF!+#REF!+#REF!+AD5</f>
        <v>#REF!</v>
      </c>
      <c r="AE4" s="32" t="e">
        <f>#REF!+#REF!+#REF!+AE5</f>
        <v>#REF!</v>
      </c>
      <c r="AF4" s="32" t="e">
        <f>#REF!+#REF!+#REF!+AF5</f>
        <v>#REF!</v>
      </c>
      <c r="AG4" s="32" t="e">
        <f>#REF!+#REF!+#REF!+AG5</f>
        <v>#REF!</v>
      </c>
      <c r="AH4" s="32" t="e">
        <f>#REF!+#REF!+#REF!+AH5</f>
        <v>#REF!</v>
      </c>
      <c r="AI4" s="32" t="e">
        <f>#REF!+#REF!+#REF!+AI5</f>
        <v>#REF!</v>
      </c>
      <c r="AJ4" s="32" t="e">
        <f>#REF!+#REF!+#REF!+AJ5</f>
        <v>#REF!</v>
      </c>
      <c r="AK4" s="32">
        <f>AK5</f>
        <v>3992</v>
      </c>
      <c r="AL4" s="32"/>
    </row>
    <row r="5" spans="1:39">
      <c r="A5" s="48"/>
      <c r="B5" s="19" t="s">
        <v>16</v>
      </c>
      <c r="C5" s="20" t="s">
        <v>7</v>
      </c>
      <c r="D5" s="20" t="s">
        <v>17</v>
      </c>
      <c r="E5" s="20"/>
      <c r="F5" s="21"/>
      <c r="G5" s="22">
        <f t="shared" ref="G5:I5" si="0">SUM(G7:G7)</f>
        <v>10000</v>
      </c>
      <c r="H5" s="22">
        <f t="shared" ref="H5" si="1">SUM(H7:H7)</f>
        <v>0</v>
      </c>
      <c r="I5" s="22">
        <f t="shared" si="0"/>
        <v>10000</v>
      </c>
      <c r="J5" s="22">
        <f t="shared" ref="J5:Q5" si="2">SUM(J7:J7)</f>
        <v>0</v>
      </c>
      <c r="K5" s="22">
        <f t="shared" si="2"/>
        <v>-880</v>
      </c>
      <c r="L5" s="22">
        <f t="shared" ref="L5" si="3">SUM(L7:L7)</f>
        <v>0</v>
      </c>
      <c r="M5" s="22">
        <f t="shared" si="2"/>
        <v>0</v>
      </c>
      <c r="N5" s="22">
        <f t="shared" si="2"/>
        <v>0</v>
      </c>
      <c r="O5" s="22">
        <f t="shared" si="2"/>
        <v>0</v>
      </c>
      <c r="P5" s="22">
        <f t="shared" si="2"/>
        <v>9120</v>
      </c>
      <c r="Q5" s="22">
        <f t="shared" si="2"/>
        <v>0</v>
      </c>
      <c r="R5" s="22">
        <f t="shared" ref="R5:X5" si="4">SUM(R7:R7)</f>
        <v>0</v>
      </c>
      <c r="S5" s="22">
        <f t="shared" si="4"/>
        <v>0</v>
      </c>
      <c r="T5" s="22">
        <f t="shared" si="4"/>
        <v>0</v>
      </c>
      <c r="U5" s="22">
        <f t="shared" si="4"/>
        <v>0</v>
      </c>
      <c r="V5" s="22">
        <f t="shared" si="4"/>
        <v>0</v>
      </c>
      <c r="W5" s="22">
        <f t="shared" si="4"/>
        <v>9120</v>
      </c>
      <c r="X5" s="22">
        <f t="shared" si="4"/>
        <v>0</v>
      </c>
      <c r="Y5" s="22">
        <f t="shared" ref="Y5:AE5" si="5">SUM(Y7:Y7)</f>
        <v>-1689</v>
      </c>
      <c r="Z5" s="22">
        <f t="shared" si="5"/>
        <v>0</v>
      </c>
      <c r="AA5" s="22">
        <f t="shared" si="5"/>
        <v>0</v>
      </c>
      <c r="AB5" s="22">
        <f t="shared" si="5"/>
        <v>0</v>
      </c>
      <c r="AC5" s="22">
        <f t="shared" si="5"/>
        <v>0</v>
      </c>
      <c r="AD5" s="22">
        <f t="shared" si="5"/>
        <v>7431</v>
      </c>
      <c r="AE5" s="22">
        <f t="shared" si="5"/>
        <v>0</v>
      </c>
      <c r="AF5" s="22">
        <f t="shared" ref="AF5:AK5" si="6">SUM(AF7:AF7)</f>
        <v>0</v>
      </c>
      <c r="AG5" s="22">
        <f t="shared" si="6"/>
        <v>0</v>
      </c>
      <c r="AH5" s="22">
        <f t="shared" si="6"/>
        <v>0</v>
      </c>
      <c r="AI5" s="22">
        <f t="shared" si="6"/>
        <v>0</v>
      </c>
      <c r="AJ5" s="22">
        <f t="shared" si="6"/>
        <v>0</v>
      </c>
      <c r="AK5" s="22">
        <f t="shared" si="6"/>
        <v>3992</v>
      </c>
      <c r="AL5" s="47">
        <f t="shared" ref="AL5" si="7">SUM(AL7:AL7)</f>
        <v>0</v>
      </c>
    </row>
    <row r="6" spans="1:39">
      <c r="A6" s="48"/>
      <c r="B6" s="19" t="s">
        <v>28</v>
      </c>
      <c r="C6" s="20" t="s">
        <v>7</v>
      </c>
      <c r="D6" s="20" t="s">
        <v>17</v>
      </c>
      <c r="E6" s="20" t="s">
        <v>22</v>
      </c>
      <c r="F6" s="21"/>
      <c r="G6" s="22">
        <f t="shared" ref="G6:I6" si="8">G7</f>
        <v>10000</v>
      </c>
      <c r="H6" s="22">
        <f t="shared" ref="H6" si="9">H7</f>
        <v>0</v>
      </c>
      <c r="I6" s="22">
        <f t="shared" si="8"/>
        <v>10000</v>
      </c>
      <c r="J6" s="22">
        <f t="shared" ref="J6:Q6" si="10">J7</f>
        <v>0</v>
      </c>
      <c r="K6" s="22">
        <f t="shared" si="10"/>
        <v>-880</v>
      </c>
      <c r="L6" s="22">
        <f t="shared" ref="L6" si="11">L7</f>
        <v>0</v>
      </c>
      <c r="M6" s="22">
        <f t="shared" si="10"/>
        <v>0</v>
      </c>
      <c r="N6" s="22">
        <f t="shared" si="10"/>
        <v>0</v>
      </c>
      <c r="O6" s="22">
        <f t="shared" si="10"/>
        <v>0</v>
      </c>
      <c r="P6" s="22">
        <f t="shared" si="10"/>
        <v>9120</v>
      </c>
      <c r="Q6" s="22">
        <f t="shared" si="10"/>
        <v>0</v>
      </c>
      <c r="R6" s="22">
        <f t="shared" ref="R6:X6" si="12">R7</f>
        <v>0</v>
      </c>
      <c r="S6" s="22">
        <f t="shared" si="12"/>
        <v>0</v>
      </c>
      <c r="T6" s="22">
        <f t="shared" si="12"/>
        <v>0</v>
      </c>
      <c r="U6" s="22">
        <f t="shared" si="12"/>
        <v>0</v>
      </c>
      <c r="V6" s="22">
        <f t="shared" si="12"/>
        <v>0</v>
      </c>
      <c r="W6" s="22">
        <f t="shared" si="12"/>
        <v>9120</v>
      </c>
      <c r="X6" s="22">
        <f t="shared" si="12"/>
        <v>0</v>
      </c>
      <c r="Y6" s="22">
        <f t="shared" ref="Y6:AE6" si="13">Y7</f>
        <v>-1689</v>
      </c>
      <c r="Z6" s="22">
        <f t="shared" si="13"/>
        <v>0</v>
      </c>
      <c r="AA6" s="22">
        <f t="shared" si="13"/>
        <v>0</v>
      </c>
      <c r="AB6" s="22">
        <f t="shared" si="13"/>
        <v>0</v>
      </c>
      <c r="AC6" s="22">
        <f t="shared" si="13"/>
        <v>0</v>
      </c>
      <c r="AD6" s="22">
        <f t="shared" si="13"/>
        <v>7431</v>
      </c>
      <c r="AE6" s="22">
        <f t="shared" si="13"/>
        <v>0</v>
      </c>
      <c r="AF6" s="22">
        <f t="shared" ref="AF6:AK6" si="14">AF7</f>
        <v>0</v>
      </c>
      <c r="AG6" s="22">
        <f t="shared" si="14"/>
        <v>0</v>
      </c>
      <c r="AH6" s="22">
        <f t="shared" si="14"/>
        <v>0</v>
      </c>
      <c r="AI6" s="22">
        <f t="shared" si="14"/>
        <v>0</v>
      </c>
      <c r="AJ6" s="22">
        <f t="shared" si="14"/>
        <v>0</v>
      </c>
      <c r="AK6" s="22">
        <f t="shared" si="14"/>
        <v>3992</v>
      </c>
      <c r="AL6" s="22">
        <f t="shared" ref="AL6" si="15">AL7</f>
        <v>0</v>
      </c>
    </row>
    <row r="7" spans="1:39">
      <c r="A7" s="48"/>
      <c r="B7" s="19" t="s">
        <v>18</v>
      </c>
      <c r="C7" s="20" t="s">
        <v>7</v>
      </c>
      <c r="D7" s="20" t="s">
        <v>17</v>
      </c>
      <c r="E7" s="20" t="s">
        <v>22</v>
      </c>
      <c r="F7" s="21">
        <v>870</v>
      </c>
      <c r="G7" s="22">
        <v>10000</v>
      </c>
      <c r="H7" s="22"/>
      <c r="I7" s="22">
        <v>10000</v>
      </c>
      <c r="J7" s="22"/>
      <c r="K7" s="22">
        <v>-880</v>
      </c>
      <c r="L7" s="48"/>
      <c r="M7" s="22"/>
      <c r="N7" s="48"/>
      <c r="O7" s="48"/>
      <c r="P7" s="23">
        <f>I7+K7+L7+M7+N7+O7</f>
        <v>9120</v>
      </c>
      <c r="Q7" s="23">
        <f>J7+O7</f>
        <v>0</v>
      </c>
      <c r="R7" s="22"/>
      <c r="S7" s="48"/>
      <c r="T7" s="22"/>
      <c r="U7" s="48"/>
      <c r="V7" s="48"/>
      <c r="W7" s="23">
        <f>P7+R7+S7+T7+U7+V7</f>
        <v>9120</v>
      </c>
      <c r="X7" s="23">
        <f>Q7+V7</f>
        <v>0</v>
      </c>
      <c r="Y7" s="22">
        <v>-1689</v>
      </c>
      <c r="Z7" s="48"/>
      <c r="AA7" s="22"/>
      <c r="AB7" s="48"/>
      <c r="AC7" s="48"/>
      <c r="AD7" s="23">
        <f>W7+Y7+Z7+AA7+AB7+AC7</f>
        <v>7431</v>
      </c>
      <c r="AE7" s="23">
        <f>X7+AC7</f>
        <v>0</v>
      </c>
      <c r="AF7" s="22"/>
      <c r="AG7" s="48"/>
      <c r="AH7" s="22"/>
      <c r="AI7" s="48"/>
      <c r="AJ7" s="48"/>
      <c r="AK7" s="23">
        <v>3992</v>
      </c>
      <c r="AL7" s="23"/>
      <c r="AM7" s="55"/>
    </row>
    <row r="8" spans="1:39" s="9" customFormat="1" ht="48" customHeight="1">
      <c r="A8" s="34">
        <v>909</v>
      </c>
      <c r="B8" s="35" t="s">
        <v>26</v>
      </c>
      <c r="C8" s="31"/>
      <c r="D8" s="31"/>
      <c r="E8" s="31"/>
      <c r="F8" s="31"/>
      <c r="G8" s="36" t="e">
        <f>#REF!+#REF!+#REF!+#REF!+G9</f>
        <v>#REF!</v>
      </c>
      <c r="H8" s="36" t="e">
        <f>#REF!+#REF!+#REF!+#REF!+H9</f>
        <v>#REF!</v>
      </c>
      <c r="I8" s="36" t="e">
        <f>#REF!+#REF!+#REF!+#REF!+I9</f>
        <v>#REF!</v>
      </c>
      <c r="J8" s="36" t="e">
        <f>#REF!+#REF!+#REF!+#REF!+J9</f>
        <v>#REF!</v>
      </c>
      <c r="K8" s="36" t="e">
        <f>#REF!+#REF!+#REF!+#REF!+K9</f>
        <v>#REF!</v>
      </c>
      <c r="L8" s="36" t="e">
        <f>#REF!+#REF!+#REF!+#REF!+L9</f>
        <v>#REF!</v>
      </c>
      <c r="M8" s="36" t="e">
        <f>#REF!+#REF!+#REF!+#REF!+M9</f>
        <v>#REF!</v>
      </c>
      <c r="N8" s="36" t="e">
        <f>#REF!+#REF!+#REF!+#REF!+N9</f>
        <v>#REF!</v>
      </c>
      <c r="O8" s="36" t="e">
        <f>#REF!+#REF!+#REF!+#REF!+O9</f>
        <v>#REF!</v>
      </c>
      <c r="P8" s="36" t="e">
        <f>#REF!+#REF!+#REF!+#REF!+P9</f>
        <v>#REF!</v>
      </c>
      <c r="Q8" s="36" t="e">
        <f>#REF!+#REF!+#REF!+#REF!+Q9</f>
        <v>#REF!</v>
      </c>
      <c r="R8" s="36" t="e">
        <f>#REF!+#REF!+#REF!+#REF!+R9</f>
        <v>#REF!</v>
      </c>
      <c r="S8" s="36" t="e">
        <f>#REF!+#REF!+#REF!+#REF!+S9</f>
        <v>#REF!</v>
      </c>
      <c r="T8" s="36" t="e">
        <f>#REF!+#REF!+#REF!+#REF!+T9</f>
        <v>#REF!</v>
      </c>
      <c r="U8" s="36" t="e">
        <f>#REF!+#REF!+#REF!+#REF!+U9</f>
        <v>#REF!</v>
      </c>
      <c r="V8" s="36" t="e">
        <f>#REF!+#REF!+#REF!+#REF!+V9</f>
        <v>#REF!</v>
      </c>
      <c r="W8" s="36" t="e">
        <f>#REF!+#REF!+#REF!+#REF!+W9</f>
        <v>#REF!</v>
      </c>
      <c r="X8" s="36" t="e">
        <f>#REF!+#REF!+#REF!+#REF!+X9</f>
        <v>#REF!</v>
      </c>
      <c r="Y8" s="36" t="e">
        <f>#REF!+#REF!+#REF!+#REF!+#REF!+Y9</f>
        <v>#REF!</v>
      </c>
      <c r="Z8" s="36" t="e">
        <f>#REF!+#REF!+#REF!+#REF!+#REF!+Z9</f>
        <v>#REF!</v>
      </c>
      <c r="AA8" s="36" t="e">
        <f>#REF!+#REF!+#REF!+#REF!+#REF!+AA9</f>
        <v>#REF!</v>
      </c>
      <c r="AB8" s="36" t="e">
        <f>#REF!+#REF!+#REF!+#REF!+#REF!+AB9</f>
        <v>#REF!</v>
      </c>
      <c r="AC8" s="36" t="e">
        <f>#REF!+#REF!+#REF!+#REF!+#REF!+AC9</f>
        <v>#REF!</v>
      </c>
      <c r="AD8" s="36" t="e">
        <f>#REF!+#REF!+#REF!+#REF!+#REF!+AD9</f>
        <v>#REF!</v>
      </c>
      <c r="AE8" s="36" t="e">
        <f>#REF!+#REF!+#REF!+#REF!+#REF!+AE9</f>
        <v>#REF!</v>
      </c>
      <c r="AF8" s="36" t="e">
        <f>#REF!+#REF!+#REF!+#REF!+#REF!+AF9</f>
        <v>#REF!</v>
      </c>
      <c r="AG8" s="36" t="e">
        <f>#REF!+#REF!+#REF!+#REF!+#REF!+AG9</f>
        <v>#REF!</v>
      </c>
      <c r="AH8" s="36" t="e">
        <f>#REF!+#REF!+#REF!+#REF!+#REF!+AH9</f>
        <v>#REF!</v>
      </c>
      <c r="AI8" s="36" t="e">
        <f>#REF!+#REF!+#REF!+#REF!+#REF!+AI9</f>
        <v>#REF!</v>
      </c>
      <c r="AJ8" s="36" t="e">
        <f>#REF!+#REF!+#REF!+#REF!+#REF!+AJ9</f>
        <v>#REF!</v>
      </c>
      <c r="AK8" s="36">
        <f t="shared" ref="AK8:AL10" si="16">AK9</f>
        <v>876</v>
      </c>
      <c r="AL8" s="36">
        <f t="shared" si="16"/>
        <v>1165</v>
      </c>
      <c r="AM8" s="55"/>
    </row>
    <row r="9" spans="1:39" ht="18">
      <c r="A9" s="33"/>
      <c r="B9" s="19" t="s">
        <v>20</v>
      </c>
      <c r="C9" s="20" t="s">
        <v>9</v>
      </c>
      <c r="D9" s="20" t="s">
        <v>12</v>
      </c>
      <c r="E9" s="20"/>
      <c r="F9" s="21"/>
      <c r="G9" s="22" t="e">
        <f>#REF!</f>
        <v>#REF!</v>
      </c>
      <c r="H9" s="22" t="e">
        <f>#REF!</f>
        <v>#REF!</v>
      </c>
      <c r="I9" s="22" t="e">
        <f>#REF!</f>
        <v>#REF!</v>
      </c>
      <c r="J9" s="22" t="e">
        <f>#REF!</f>
        <v>#REF!</v>
      </c>
      <c r="K9" s="22" t="e">
        <f>#REF!</f>
        <v>#REF!</v>
      </c>
      <c r="L9" s="22" t="e">
        <f>#REF!</f>
        <v>#REF!</v>
      </c>
      <c r="M9" s="22" t="e">
        <f>#REF!</f>
        <v>#REF!</v>
      </c>
      <c r="N9" s="22" t="e">
        <f>#REF!</f>
        <v>#REF!</v>
      </c>
      <c r="O9" s="22" t="e">
        <f>#REF!</f>
        <v>#REF!</v>
      </c>
      <c r="P9" s="22" t="e">
        <f>#REF!</f>
        <v>#REF!</v>
      </c>
      <c r="Q9" s="22" t="e">
        <f>#REF!</f>
        <v>#REF!</v>
      </c>
      <c r="R9" s="22" t="e">
        <f>#REF!</f>
        <v>#REF!</v>
      </c>
      <c r="S9" s="22" t="e">
        <f>#REF!</f>
        <v>#REF!</v>
      </c>
      <c r="T9" s="22" t="e">
        <f>#REF!</f>
        <v>#REF!</v>
      </c>
      <c r="U9" s="22" t="e">
        <f>#REF!</f>
        <v>#REF!</v>
      </c>
      <c r="V9" s="22" t="e">
        <f>#REF!</f>
        <v>#REF!</v>
      </c>
      <c r="W9" s="22" t="e">
        <f>#REF!</f>
        <v>#REF!</v>
      </c>
      <c r="X9" s="22" t="e">
        <f>#REF!</f>
        <v>#REF!</v>
      </c>
      <c r="Y9" s="22" t="e">
        <f>#REF!</f>
        <v>#REF!</v>
      </c>
      <c r="Z9" s="22" t="e">
        <f>#REF!</f>
        <v>#REF!</v>
      </c>
      <c r="AA9" s="22" t="e">
        <f>#REF!</f>
        <v>#REF!</v>
      </c>
      <c r="AB9" s="22" t="e">
        <f>#REF!</f>
        <v>#REF!</v>
      </c>
      <c r="AC9" s="22" t="e">
        <f>#REF!</f>
        <v>#REF!</v>
      </c>
      <c r="AD9" s="22" t="e">
        <f>#REF!</f>
        <v>#REF!</v>
      </c>
      <c r="AE9" s="22" t="e">
        <f>#REF!</f>
        <v>#REF!</v>
      </c>
      <c r="AF9" s="22" t="e">
        <f>#REF!</f>
        <v>#REF!</v>
      </c>
      <c r="AG9" s="22" t="e">
        <f>#REF!</f>
        <v>#REF!</v>
      </c>
      <c r="AH9" s="22" t="e">
        <f>#REF!</f>
        <v>#REF!</v>
      </c>
      <c r="AI9" s="22" t="e">
        <f>#REF!</f>
        <v>#REF!</v>
      </c>
      <c r="AJ9" s="22" t="e">
        <f>#REF!</f>
        <v>#REF!</v>
      </c>
      <c r="AK9" s="22">
        <f t="shared" si="16"/>
        <v>876</v>
      </c>
      <c r="AL9" s="22">
        <f t="shared" si="16"/>
        <v>1165</v>
      </c>
      <c r="AM9" s="55"/>
    </row>
    <row r="10" spans="1:39" ht="18">
      <c r="A10" s="33"/>
      <c r="B10" s="19" t="s">
        <v>28</v>
      </c>
      <c r="C10" s="20" t="s">
        <v>9</v>
      </c>
      <c r="D10" s="20" t="s">
        <v>12</v>
      </c>
      <c r="E10" s="20" t="s">
        <v>22</v>
      </c>
      <c r="F10" s="21"/>
      <c r="G10" s="22" t="e">
        <f>#REF!</f>
        <v>#REF!</v>
      </c>
      <c r="H10" s="22" t="e">
        <f>#REF!</f>
        <v>#REF!</v>
      </c>
      <c r="I10" s="22" t="e">
        <f>#REF!</f>
        <v>#REF!</v>
      </c>
      <c r="J10" s="22" t="e">
        <f>#REF!</f>
        <v>#REF!</v>
      </c>
      <c r="K10" s="22" t="e">
        <f>#REF!</f>
        <v>#REF!</v>
      </c>
      <c r="L10" s="22" t="e">
        <f>#REF!</f>
        <v>#REF!</v>
      </c>
      <c r="M10" s="22" t="e">
        <f>#REF!</f>
        <v>#REF!</v>
      </c>
      <c r="N10" s="22" t="e">
        <f>#REF!</f>
        <v>#REF!</v>
      </c>
      <c r="O10" s="22" t="e">
        <f>#REF!</f>
        <v>#REF!</v>
      </c>
      <c r="P10" s="22" t="e">
        <f>#REF!</f>
        <v>#REF!</v>
      </c>
      <c r="Q10" s="22" t="e">
        <f>#REF!</f>
        <v>#REF!</v>
      </c>
      <c r="R10" s="22" t="e">
        <f>#REF!</f>
        <v>#REF!</v>
      </c>
      <c r="S10" s="22" t="e">
        <f>#REF!</f>
        <v>#REF!</v>
      </c>
      <c r="T10" s="22" t="e">
        <f>#REF!</f>
        <v>#REF!</v>
      </c>
      <c r="U10" s="22" t="e">
        <f>#REF!</f>
        <v>#REF!</v>
      </c>
      <c r="V10" s="22" t="e">
        <f>#REF!</f>
        <v>#REF!</v>
      </c>
      <c r="W10" s="22" t="e">
        <f>#REF!</f>
        <v>#REF!</v>
      </c>
      <c r="X10" s="22" t="e">
        <f>#REF!</f>
        <v>#REF!</v>
      </c>
      <c r="Y10" s="22" t="e">
        <f>#REF!</f>
        <v>#REF!</v>
      </c>
      <c r="Z10" s="22" t="e">
        <f>#REF!</f>
        <v>#REF!</v>
      </c>
      <c r="AA10" s="22" t="e">
        <f>#REF!</f>
        <v>#REF!</v>
      </c>
      <c r="AB10" s="22" t="e">
        <f>#REF!</f>
        <v>#REF!</v>
      </c>
      <c r="AC10" s="22" t="e">
        <f>#REF!</f>
        <v>#REF!</v>
      </c>
      <c r="AD10" s="22" t="e">
        <f>#REF!</f>
        <v>#REF!</v>
      </c>
      <c r="AE10" s="22" t="e">
        <f>#REF!</f>
        <v>#REF!</v>
      </c>
      <c r="AF10" s="22" t="e">
        <f>#REF!</f>
        <v>#REF!</v>
      </c>
      <c r="AG10" s="22" t="e">
        <f>#REF!</f>
        <v>#REF!</v>
      </c>
      <c r="AH10" s="22" t="e">
        <f>#REF!</f>
        <v>#REF!</v>
      </c>
      <c r="AI10" s="22" t="e">
        <f>#REF!</f>
        <v>#REF!</v>
      </c>
      <c r="AJ10" s="22" t="e">
        <f>#REF!</f>
        <v>#REF!</v>
      </c>
      <c r="AK10" s="22">
        <f t="shared" si="16"/>
        <v>876</v>
      </c>
      <c r="AL10" s="22">
        <f t="shared" si="16"/>
        <v>1165</v>
      </c>
      <c r="AM10" s="55"/>
    </row>
    <row r="11" spans="1:39" ht="33">
      <c r="A11" s="33"/>
      <c r="B11" s="19" t="s">
        <v>10</v>
      </c>
      <c r="C11" s="20" t="s">
        <v>9</v>
      </c>
      <c r="D11" s="20" t="s">
        <v>12</v>
      </c>
      <c r="E11" s="20" t="s">
        <v>22</v>
      </c>
      <c r="F11" s="21" t="s">
        <v>11</v>
      </c>
      <c r="G11" s="22"/>
      <c r="H11" s="22"/>
      <c r="I11" s="22"/>
      <c r="J11" s="22"/>
      <c r="K11" s="22">
        <v>82</v>
      </c>
      <c r="L11" s="22"/>
      <c r="M11" s="22"/>
      <c r="N11" s="22"/>
      <c r="O11" s="22"/>
      <c r="P11" s="22">
        <f>I11+K11+L11+M11+N11+O11</f>
        <v>82</v>
      </c>
      <c r="Q11" s="22">
        <f>J11+O11</f>
        <v>0</v>
      </c>
      <c r="R11" s="22"/>
      <c r="S11" s="22"/>
      <c r="T11" s="22"/>
      <c r="U11" s="22"/>
      <c r="V11" s="22"/>
      <c r="W11" s="22">
        <f>P11+R11+S11+T11+U11+V11</f>
        <v>82</v>
      </c>
      <c r="X11" s="22">
        <f>Q11+V11</f>
        <v>0</v>
      </c>
      <c r="Y11" s="22">
        <v>389</v>
      </c>
      <c r="Z11" s="22"/>
      <c r="AA11" s="22"/>
      <c r="AB11" s="22"/>
      <c r="AC11" s="22"/>
      <c r="AD11" s="22">
        <f>W11+Y11+Z11+AA11+AB11+AC11</f>
        <v>471</v>
      </c>
      <c r="AE11" s="22">
        <f>X11+AC11</f>
        <v>0</v>
      </c>
      <c r="AF11" s="22"/>
      <c r="AG11" s="22"/>
      <c r="AH11" s="22"/>
      <c r="AI11" s="22"/>
      <c r="AJ11" s="22"/>
      <c r="AK11" s="22">
        <v>876</v>
      </c>
      <c r="AL11" s="22">
        <v>1165</v>
      </c>
      <c r="AM11" s="55"/>
    </row>
    <row r="12" spans="1:39" s="9" customFormat="1" ht="45.75" customHeight="1">
      <c r="A12" s="34">
        <v>914</v>
      </c>
      <c r="B12" s="37" t="s">
        <v>24</v>
      </c>
      <c r="C12" s="31"/>
      <c r="D12" s="31"/>
      <c r="E12" s="31"/>
      <c r="F12" s="31"/>
      <c r="G12" s="32" t="e">
        <f>#REF!+#REF!+#REF!+#REF!+#REF!+#REF!+#REF!+#REF!+#REF!+#REF!+#REF!+G13</f>
        <v>#REF!</v>
      </c>
      <c r="H12" s="32" t="e">
        <f>#REF!+#REF!+#REF!+#REF!+#REF!+#REF!+#REF!+#REF!+#REF!+#REF!+#REF!+H13</f>
        <v>#REF!</v>
      </c>
      <c r="I12" s="32" t="e">
        <f>#REF!+#REF!+#REF!+#REF!+#REF!+#REF!+#REF!+#REF!+#REF!+#REF!+#REF!+I13</f>
        <v>#REF!</v>
      </c>
      <c r="J12" s="32" t="e">
        <f>#REF!+#REF!+#REF!+#REF!+#REF!+#REF!+#REF!+#REF!+#REF!+#REF!+#REF!+J13</f>
        <v>#REF!</v>
      </c>
      <c r="K12" s="32" t="e">
        <f>#REF!+#REF!+#REF!+#REF!+#REF!+#REF!+#REF!+#REF!+#REF!+#REF!+#REF!+K13</f>
        <v>#REF!</v>
      </c>
      <c r="L12" s="32" t="e">
        <f>#REF!+#REF!+#REF!+#REF!+#REF!+#REF!+#REF!+#REF!+#REF!+#REF!+#REF!+L13</f>
        <v>#REF!</v>
      </c>
      <c r="M12" s="32" t="e">
        <f>#REF!+#REF!+#REF!+#REF!+#REF!+#REF!+#REF!+#REF!+#REF!+#REF!+#REF!+M13</f>
        <v>#REF!</v>
      </c>
      <c r="N12" s="32" t="e">
        <f>#REF!+#REF!+#REF!+#REF!+#REF!+#REF!+#REF!+#REF!+#REF!+#REF!+#REF!+N13</f>
        <v>#REF!</v>
      </c>
      <c r="O12" s="32" t="e">
        <f>#REF!+#REF!+#REF!+#REF!+#REF!+#REF!+#REF!+#REF!+#REF!+#REF!+#REF!+O13</f>
        <v>#REF!</v>
      </c>
      <c r="P12" s="32" t="e">
        <f>#REF!+#REF!+#REF!+#REF!+#REF!+#REF!+#REF!+#REF!+#REF!+#REF!+#REF!+P13</f>
        <v>#REF!</v>
      </c>
      <c r="Q12" s="32" t="e">
        <f>#REF!+#REF!+#REF!+#REF!+#REF!+#REF!+#REF!+#REF!+#REF!+#REF!+#REF!+Q13</f>
        <v>#REF!</v>
      </c>
      <c r="R12" s="32" t="e">
        <f>#REF!+#REF!+#REF!+#REF!+#REF!+#REF!+#REF!+#REF!+#REF!+#REF!+#REF!+R13</f>
        <v>#REF!</v>
      </c>
      <c r="S12" s="32" t="e">
        <f>#REF!+#REF!+#REF!+#REF!+#REF!+#REF!+#REF!+#REF!+#REF!+#REF!+#REF!+S13</f>
        <v>#REF!</v>
      </c>
      <c r="T12" s="32" t="e">
        <f>#REF!+#REF!+#REF!+#REF!+#REF!+#REF!+#REF!+#REF!+#REF!+#REF!+#REF!+T13</f>
        <v>#REF!</v>
      </c>
      <c r="U12" s="32" t="e">
        <f>#REF!+#REF!+#REF!+#REF!+#REF!+#REF!+#REF!+#REF!+#REF!+#REF!+#REF!+U13</f>
        <v>#REF!</v>
      </c>
      <c r="V12" s="32" t="e">
        <f>#REF!+#REF!+#REF!+#REF!+#REF!+#REF!+#REF!+#REF!+#REF!+#REF!+#REF!+V13</f>
        <v>#REF!</v>
      </c>
      <c r="W12" s="32" t="e">
        <f>#REF!+#REF!+#REF!+#REF!+#REF!+#REF!+#REF!+#REF!+#REF!+#REF!+#REF!+W13</f>
        <v>#REF!</v>
      </c>
      <c r="X12" s="32" t="e">
        <f>#REF!+#REF!+#REF!+#REF!+#REF!+#REF!+#REF!+#REF!+#REF!+#REF!+#REF!+X13</f>
        <v>#REF!</v>
      </c>
      <c r="Y12" s="32" t="e">
        <f>#REF!+#REF!+#REF!+#REF!+#REF!+#REF!+#REF!+#REF!+#REF!+#REF!+#REF!+Y13</f>
        <v>#REF!</v>
      </c>
      <c r="Z12" s="32" t="e">
        <f>#REF!+#REF!+#REF!+#REF!+#REF!+#REF!+#REF!+#REF!+#REF!+#REF!+#REF!+Z13</f>
        <v>#REF!</v>
      </c>
      <c r="AA12" s="32" t="e">
        <f>#REF!+#REF!+#REF!+#REF!+#REF!+#REF!+#REF!+#REF!+#REF!+#REF!+#REF!+AA13</f>
        <v>#REF!</v>
      </c>
      <c r="AB12" s="32" t="e">
        <f>#REF!+#REF!+#REF!+#REF!+#REF!+#REF!+#REF!+#REF!+#REF!+#REF!+#REF!+AB13</f>
        <v>#REF!</v>
      </c>
      <c r="AC12" s="32" t="e">
        <f>#REF!+#REF!+#REF!+#REF!+#REF!+#REF!+#REF!+#REF!+#REF!+#REF!+#REF!+AC13</f>
        <v>#REF!</v>
      </c>
      <c r="AD12" s="32" t="e">
        <f>#REF!+#REF!+#REF!+#REF!+#REF!+#REF!+#REF!+#REF!+#REF!+#REF!+#REF!+AD13</f>
        <v>#REF!</v>
      </c>
      <c r="AE12" s="32" t="e">
        <f>#REF!+#REF!+#REF!+#REF!+#REF!+#REF!+#REF!+#REF!+#REF!+#REF!+#REF!+AE13</f>
        <v>#REF!</v>
      </c>
      <c r="AF12" s="32" t="e">
        <f>#REF!+#REF!+#REF!+#REF!+#REF!+#REF!+#REF!+#REF!+#REF!+#REF!+#REF!+AF13</f>
        <v>#REF!</v>
      </c>
      <c r="AG12" s="32" t="e">
        <f>#REF!+#REF!+#REF!+#REF!+#REF!+#REF!+#REF!+#REF!+#REF!+#REF!+#REF!+AG13</f>
        <v>#REF!</v>
      </c>
      <c r="AH12" s="32" t="e">
        <f>#REF!+#REF!+#REF!+#REF!+#REF!+#REF!+#REF!+#REF!+#REF!+#REF!+#REF!+AH13</f>
        <v>#REF!</v>
      </c>
      <c r="AI12" s="32" t="e">
        <f>#REF!+#REF!+#REF!+#REF!+#REF!+#REF!+#REF!+#REF!+#REF!+#REF!+#REF!+AI13</f>
        <v>#REF!</v>
      </c>
      <c r="AJ12" s="32" t="e">
        <f>#REF!+#REF!+#REF!+#REF!+#REF!+#REF!+#REF!+#REF!+#REF!+#REF!+#REF!+AJ13</f>
        <v>#REF!</v>
      </c>
      <c r="AK12" s="32">
        <f t="shared" ref="AK12:AL14" si="17">AK13</f>
        <v>2532</v>
      </c>
      <c r="AL12" s="32">
        <f t="shared" si="17"/>
        <v>98</v>
      </c>
      <c r="AM12" s="55"/>
    </row>
    <row r="13" spans="1:39" ht="18.75">
      <c r="A13" s="49"/>
      <c r="B13" s="19" t="s">
        <v>19</v>
      </c>
      <c r="C13" s="53" t="s">
        <v>14</v>
      </c>
      <c r="D13" s="53" t="s">
        <v>7</v>
      </c>
      <c r="E13" s="53"/>
      <c r="F13" s="24"/>
      <c r="G13" s="22" t="e">
        <f>#REF!</f>
        <v>#REF!</v>
      </c>
      <c r="H13" s="22" t="e">
        <f>#REF!</f>
        <v>#REF!</v>
      </c>
      <c r="I13" s="22" t="e">
        <f>#REF!</f>
        <v>#REF!</v>
      </c>
      <c r="J13" s="22" t="e">
        <f>#REF!</f>
        <v>#REF!</v>
      </c>
      <c r="K13" s="23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 t="e">
        <f>#REF!</f>
        <v>#REF!</v>
      </c>
      <c r="Q13" s="23" t="e">
        <f>#REF!</f>
        <v>#REF!</v>
      </c>
      <c r="R13" s="23" t="e">
        <f>#REF!</f>
        <v>#REF!</v>
      </c>
      <c r="S13" s="23" t="e">
        <f>#REF!</f>
        <v>#REF!</v>
      </c>
      <c r="T13" s="23" t="e">
        <f>#REF!</f>
        <v>#REF!</v>
      </c>
      <c r="U13" s="23" t="e">
        <f>#REF!</f>
        <v>#REF!</v>
      </c>
      <c r="V13" s="23" t="e">
        <f>#REF!</f>
        <v>#REF!</v>
      </c>
      <c r="W13" s="23" t="e">
        <f>#REF!</f>
        <v>#REF!</v>
      </c>
      <c r="X13" s="23" t="e">
        <f>#REF!</f>
        <v>#REF!</v>
      </c>
      <c r="Y13" s="23" t="e">
        <f>#REF!</f>
        <v>#REF!</v>
      </c>
      <c r="Z13" s="23" t="e">
        <f>#REF!</f>
        <v>#REF!</v>
      </c>
      <c r="AA13" s="23" t="e">
        <f>#REF!</f>
        <v>#REF!</v>
      </c>
      <c r="AB13" s="23" t="e">
        <f>#REF!</f>
        <v>#REF!</v>
      </c>
      <c r="AC13" s="23" t="e">
        <f>#REF!</f>
        <v>#REF!</v>
      </c>
      <c r="AD13" s="23" t="e">
        <f>#REF!</f>
        <v>#REF!</v>
      </c>
      <c r="AE13" s="23" t="e">
        <f>#REF!</f>
        <v>#REF!</v>
      </c>
      <c r="AF13" s="23" t="e">
        <f>#REF!</f>
        <v>#REF!</v>
      </c>
      <c r="AG13" s="23" t="e">
        <f>#REF!</f>
        <v>#REF!</v>
      </c>
      <c r="AH13" s="23" t="e">
        <f>#REF!</f>
        <v>#REF!</v>
      </c>
      <c r="AI13" s="23" t="e">
        <f>#REF!</f>
        <v>#REF!</v>
      </c>
      <c r="AJ13" s="23" t="e">
        <f>#REF!</f>
        <v>#REF!</v>
      </c>
      <c r="AK13" s="23">
        <f t="shared" si="17"/>
        <v>2532</v>
      </c>
      <c r="AL13" s="23">
        <f t="shared" si="17"/>
        <v>98</v>
      </c>
      <c r="AM13" s="55"/>
    </row>
    <row r="14" spans="1:39" ht="22.5" customHeight="1">
      <c r="A14" s="49"/>
      <c r="B14" s="19" t="s">
        <v>29</v>
      </c>
      <c r="C14" s="24" t="s">
        <v>14</v>
      </c>
      <c r="D14" s="24" t="s">
        <v>7</v>
      </c>
      <c r="E14" s="24" t="s">
        <v>22</v>
      </c>
      <c r="F14" s="24"/>
      <c r="G14" s="22" t="e">
        <f>#REF!</f>
        <v>#REF!</v>
      </c>
      <c r="H14" s="22" t="e">
        <f>#REF!</f>
        <v>#REF!</v>
      </c>
      <c r="I14" s="22" t="e">
        <f>#REF!</f>
        <v>#REF!</v>
      </c>
      <c r="J14" s="22" t="e">
        <f>#REF!</f>
        <v>#REF!</v>
      </c>
      <c r="K14" s="23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 t="e">
        <f>#REF!</f>
        <v>#REF!</v>
      </c>
      <c r="Q14" s="23" t="e">
        <f>#REF!</f>
        <v>#REF!</v>
      </c>
      <c r="R14" s="23" t="e">
        <f>#REF!</f>
        <v>#REF!</v>
      </c>
      <c r="S14" s="23" t="e">
        <f>#REF!</f>
        <v>#REF!</v>
      </c>
      <c r="T14" s="23" t="e">
        <f>#REF!</f>
        <v>#REF!</v>
      </c>
      <c r="U14" s="23" t="e">
        <f>#REF!</f>
        <v>#REF!</v>
      </c>
      <c r="V14" s="23" t="e">
        <f>#REF!</f>
        <v>#REF!</v>
      </c>
      <c r="W14" s="23" t="e">
        <f>#REF!</f>
        <v>#REF!</v>
      </c>
      <c r="X14" s="23" t="e">
        <f>#REF!</f>
        <v>#REF!</v>
      </c>
      <c r="Y14" s="23" t="e">
        <f>#REF!</f>
        <v>#REF!</v>
      </c>
      <c r="Z14" s="23" t="e">
        <f>#REF!</f>
        <v>#REF!</v>
      </c>
      <c r="AA14" s="23" t="e">
        <f>#REF!</f>
        <v>#REF!</v>
      </c>
      <c r="AB14" s="23" t="e">
        <f>#REF!</f>
        <v>#REF!</v>
      </c>
      <c r="AC14" s="23" t="e">
        <f>#REF!</f>
        <v>#REF!</v>
      </c>
      <c r="AD14" s="23" t="e">
        <f>#REF!</f>
        <v>#REF!</v>
      </c>
      <c r="AE14" s="23" t="e">
        <f>#REF!</f>
        <v>#REF!</v>
      </c>
      <c r="AF14" s="23" t="e">
        <f>#REF!</f>
        <v>#REF!</v>
      </c>
      <c r="AG14" s="23" t="e">
        <f>#REF!</f>
        <v>#REF!</v>
      </c>
      <c r="AH14" s="23" t="e">
        <f>#REF!</f>
        <v>#REF!</v>
      </c>
      <c r="AI14" s="23" t="e">
        <f>#REF!</f>
        <v>#REF!</v>
      </c>
      <c r="AJ14" s="23" t="e">
        <f>#REF!</f>
        <v>#REF!</v>
      </c>
      <c r="AK14" s="23">
        <f t="shared" si="17"/>
        <v>2532</v>
      </c>
      <c r="AL14" s="23">
        <f t="shared" si="17"/>
        <v>98</v>
      </c>
      <c r="AM14" s="55"/>
    </row>
    <row r="15" spans="1:39" ht="33.75">
      <c r="A15" s="49"/>
      <c r="B15" s="19" t="s">
        <v>21</v>
      </c>
      <c r="C15" s="24" t="s">
        <v>14</v>
      </c>
      <c r="D15" s="24" t="s">
        <v>7</v>
      </c>
      <c r="E15" s="24" t="s">
        <v>22</v>
      </c>
      <c r="F15" s="24" t="s">
        <v>11</v>
      </c>
      <c r="G15" s="22"/>
      <c r="H15" s="22"/>
      <c r="I15" s="22"/>
      <c r="J15" s="22"/>
      <c r="K15" s="23">
        <v>98</v>
      </c>
      <c r="L15" s="23"/>
      <c r="M15" s="23"/>
      <c r="N15" s="23"/>
      <c r="O15" s="23"/>
      <c r="P15" s="23">
        <f>I15+K15+L15+M15+N15+O15</f>
        <v>98</v>
      </c>
      <c r="Q15" s="23">
        <f>J15+O15</f>
        <v>0</v>
      </c>
      <c r="R15" s="23"/>
      <c r="S15" s="23"/>
      <c r="T15" s="23"/>
      <c r="U15" s="23"/>
      <c r="V15" s="23"/>
      <c r="W15" s="23">
        <f>P15+R15+S15+T15+U15+V15</f>
        <v>98</v>
      </c>
      <c r="X15" s="23">
        <f>Q15+V15</f>
        <v>0</v>
      </c>
      <c r="Y15" s="23"/>
      <c r="Z15" s="23"/>
      <c r="AA15" s="23"/>
      <c r="AB15" s="23"/>
      <c r="AC15" s="23"/>
      <c r="AD15" s="23">
        <f>W15+Y15+Z15+AA15+AB15+AC15</f>
        <v>98</v>
      </c>
      <c r="AE15" s="23">
        <f>X15+AC15</f>
        <v>0</v>
      </c>
      <c r="AF15" s="23"/>
      <c r="AG15" s="23"/>
      <c r="AH15" s="23"/>
      <c r="AI15" s="23"/>
      <c r="AJ15" s="23"/>
      <c r="AK15" s="23">
        <v>2532</v>
      </c>
      <c r="AL15" s="23">
        <v>98</v>
      </c>
      <c r="AM15" s="55"/>
    </row>
    <row r="16" spans="1:39" s="9" customFormat="1" ht="48" customHeight="1">
      <c r="A16" s="29">
        <v>915</v>
      </c>
      <c r="B16" s="37" t="s">
        <v>25</v>
      </c>
      <c r="C16" s="29"/>
      <c r="D16" s="29"/>
      <c r="E16" s="31"/>
      <c r="F16" s="29"/>
      <c r="G16" s="32" t="e">
        <f>#REF!+G17</f>
        <v>#REF!</v>
      </c>
      <c r="H16" s="32" t="e">
        <f>#REF!+H17</f>
        <v>#REF!</v>
      </c>
      <c r="I16" s="32" t="e">
        <f>#REF!+I17</f>
        <v>#REF!</v>
      </c>
      <c r="J16" s="32" t="e">
        <f>#REF!+J17</f>
        <v>#REF!</v>
      </c>
      <c r="K16" s="32" t="e">
        <f>#REF!+K17</f>
        <v>#REF!</v>
      </c>
      <c r="L16" s="32" t="e">
        <f>#REF!+L17</f>
        <v>#REF!</v>
      </c>
      <c r="M16" s="32" t="e">
        <f>#REF!+M17</f>
        <v>#REF!</v>
      </c>
      <c r="N16" s="32" t="e">
        <f>#REF!+N17</f>
        <v>#REF!</v>
      </c>
      <c r="O16" s="32" t="e">
        <f>#REF!+O17</f>
        <v>#REF!</v>
      </c>
      <c r="P16" s="32" t="e">
        <f>#REF!+P17</f>
        <v>#REF!</v>
      </c>
      <c r="Q16" s="32" t="e">
        <f>#REF!+Q17</f>
        <v>#REF!</v>
      </c>
      <c r="R16" s="32" t="e">
        <f>#REF!+R17</f>
        <v>#REF!</v>
      </c>
      <c r="S16" s="32" t="e">
        <f>#REF!+S17</f>
        <v>#REF!</v>
      </c>
      <c r="T16" s="32" t="e">
        <f>#REF!+T17</f>
        <v>#REF!</v>
      </c>
      <c r="U16" s="32" t="e">
        <f>#REF!+U17</f>
        <v>#REF!</v>
      </c>
      <c r="V16" s="32" t="e">
        <f>#REF!+V17</f>
        <v>#REF!</v>
      </c>
      <c r="W16" s="32" t="e">
        <f>#REF!+W17</f>
        <v>#REF!</v>
      </c>
      <c r="X16" s="32" t="e">
        <f>#REF!+X17</f>
        <v>#REF!</v>
      </c>
      <c r="Y16" s="32" t="e">
        <f>#REF!+Y17</f>
        <v>#REF!</v>
      </c>
      <c r="Z16" s="32" t="e">
        <f>#REF!+Z17</f>
        <v>#REF!</v>
      </c>
      <c r="AA16" s="32" t="e">
        <f>#REF!+AA17</f>
        <v>#REF!</v>
      </c>
      <c r="AB16" s="32" t="e">
        <f>#REF!+AB17</f>
        <v>#REF!</v>
      </c>
      <c r="AC16" s="32" t="e">
        <f>#REF!+AC17</f>
        <v>#REF!</v>
      </c>
      <c r="AD16" s="32" t="e">
        <f>#REF!+AD17</f>
        <v>#REF!</v>
      </c>
      <c r="AE16" s="32" t="e">
        <f>#REF!+AE17</f>
        <v>#REF!</v>
      </c>
      <c r="AF16" s="32" t="e">
        <f>#REF!+AF17</f>
        <v>#REF!</v>
      </c>
      <c r="AG16" s="32" t="e">
        <f>#REF!+AG17</f>
        <v>#REF!</v>
      </c>
      <c r="AH16" s="32" t="e">
        <f>#REF!+AH17</f>
        <v>#REF!</v>
      </c>
      <c r="AI16" s="32" t="e">
        <f>#REF!+AI17</f>
        <v>#REF!</v>
      </c>
      <c r="AJ16" s="32" t="e">
        <f>#REF!+AJ17</f>
        <v>#REF!</v>
      </c>
      <c r="AK16" s="32">
        <f t="shared" ref="AK16:AL18" si="18">AK17</f>
        <v>2600</v>
      </c>
      <c r="AL16" s="32">
        <f t="shared" si="18"/>
        <v>3100</v>
      </c>
      <c r="AM16" s="55"/>
    </row>
    <row r="17" spans="1:39" ht="18.75">
      <c r="A17" s="50"/>
      <c r="B17" s="5" t="s">
        <v>8</v>
      </c>
      <c r="C17" s="51" t="s">
        <v>9</v>
      </c>
      <c r="D17" s="51" t="s">
        <v>6</v>
      </c>
      <c r="E17" s="51"/>
      <c r="F17" s="52"/>
      <c r="G17" s="7" t="e">
        <f>#REF!+#REF!</f>
        <v>#REF!</v>
      </c>
      <c r="H17" s="7" t="e">
        <f>#REF!+#REF!</f>
        <v>#REF!</v>
      </c>
      <c r="I17" s="7" t="e">
        <f>#REF!+#REF!</f>
        <v>#REF!</v>
      </c>
      <c r="J17" s="7" t="e">
        <f>#REF!+#REF!</f>
        <v>#REF!</v>
      </c>
      <c r="K17" s="7" t="e">
        <f>#REF!+#REF!</f>
        <v>#REF!</v>
      </c>
      <c r="L17" s="7" t="e">
        <f>#REF!+#REF!</f>
        <v>#REF!</v>
      </c>
      <c r="M17" s="7" t="e">
        <f>#REF!+#REF!</f>
        <v>#REF!</v>
      </c>
      <c r="N17" s="7" t="e">
        <f>#REF!+#REF!</f>
        <v>#REF!</v>
      </c>
      <c r="O17" s="7" t="e">
        <f>#REF!+#REF!</f>
        <v>#REF!</v>
      </c>
      <c r="P17" s="7" t="e">
        <f>#REF!+#REF!</f>
        <v>#REF!</v>
      </c>
      <c r="Q17" s="7" t="e">
        <f>#REF!+#REF!</f>
        <v>#REF!</v>
      </c>
      <c r="R17" s="7" t="e">
        <f>#REF!+#REF!</f>
        <v>#REF!</v>
      </c>
      <c r="S17" s="7" t="e">
        <f>#REF!+#REF!</f>
        <v>#REF!</v>
      </c>
      <c r="T17" s="7" t="e">
        <f>#REF!+#REF!</f>
        <v>#REF!</v>
      </c>
      <c r="U17" s="7" t="e">
        <f>#REF!+#REF!</f>
        <v>#REF!</v>
      </c>
      <c r="V17" s="7" t="e">
        <f>#REF!+#REF!</f>
        <v>#REF!</v>
      </c>
      <c r="W17" s="7" t="e">
        <f>#REF!+#REF!</f>
        <v>#REF!</v>
      </c>
      <c r="X17" s="7" t="e">
        <f>#REF!+#REF!</f>
        <v>#REF!</v>
      </c>
      <c r="Y17" s="7" t="e">
        <f>#REF!+#REF!</f>
        <v>#REF!</v>
      </c>
      <c r="Z17" s="7" t="e">
        <f>#REF!+#REF!</f>
        <v>#REF!</v>
      </c>
      <c r="AA17" s="7" t="e">
        <f>#REF!+#REF!</f>
        <v>#REF!</v>
      </c>
      <c r="AB17" s="7" t="e">
        <f>#REF!+#REF!</f>
        <v>#REF!</v>
      </c>
      <c r="AC17" s="7" t="e">
        <f>#REF!+#REF!</f>
        <v>#REF!</v>
      </c>
      <c r="AD17" s="7" t="e">
        <f>#REF!+#REF!</f>
        <v>#REF!</v>
      </c>
      <c r="AE17" s="7" t="e">
        <f>#REF!+#REF!</f>
        <v>#REF!</v>
      </c>
      <c r="AF17" s="7" t="e">
        <f>#REF!+#REF!</f>
        <v>#REF!</v>
      </c>
      <c r="AG17" s="7" t="e">
        <f>#REF!+#REF!</f>
        <v>#REF!</v>
      </c>
      <c r="AH17" s="7" t="e">
        <f>#REF!+#REF!</f>
        <v>#REF!</v>
      </c>
      <c r="AI17" s="7" t="e">
        <f>#REF!+#REF!</f>
        <v>#REF!</v>
      </c>
      <c r="AJ17" s="7" t="e">
        <f>#REF!+#REF!</f>
        <v>#REF!</v>
      </c>
      <c r="AK17" s="7">
        <f t="shared" si="18"/>
        <v>2600</v>
      </c>
      <c r="AL17" s="7">
        <f t="shared" si="18"/>
        <v>3100</v>
      </c>
      <c r="AM17" s="55"/>
    </row>
    <row r="18" spans="1:39" ht="18.75">
      <c r="A18" s="50"/>
      <c r="B18" s="5" t="s">
        <v>28</v>
      </c>
      <c r="C18" s="6" t="s">
        <v>9</v>
      </c>
      <c r="D18" s="6" t="s">
        <v>6</v>
      </c>
      <c r="E18" s="20" t="s">
        <v>22</v>
      </c>
      <c r="F18" s="6"/>
      <c r="G18" s="7" t="e">
        <f>#REF!</f>
        <v>#REF!</v>
      </c>
      <c r="H18" s="7" t="e">
        <f>#REF!</f>
        <v>#REF!</v>
      </c>
      <c r="I18" s="7" t="e">
        <f>#REF!</f>
        <v>#REF!</v>
      </c>
      <c r="J18" s="7" t="e">
        <f>#REF!</f>
        <v>#REF!</v>
      </c>
      <c r="K18" s="4" t="e">
        <f>#REF!</f>
        <v>#REF!</v>
      </c>
      <c r="L18" s="4" t="e">
        <f>#REF!</f>
        <v>#REF!</v>
      </c>
      <c r="M18" s="4" t="e">
        <f>#REF!</f>
        <v>#REF!</v>
      </c>
      <c r="N18" s="4" t="e">
        <f>#REF!</f>
        <v>#REF!</v>
      </c>
      <c r="O18" s="4" t="e">
        <f>#REF!</f>
        <v>#REF!</v>
      </c>
      <c r="P18" s="4" t="e">
        <f>#REF!</f>
        <v>#REF!</v>
      </c>
      <c r="Q18" s="4" t="e">
        <f>#REF!</f>
        <v>#REF!</v>
      </c>
      <c r="R18" s="4" t="e">
        <f>#REF!</f>
        <v>#REF!</v>
      </c>
      <c r="S18" s="4" t="e">
        <f>#REF!</f>
        <v>#REF!</v>
      </c>
      <c r="T18" s="4" t="e">
        <f>#REF!</f>
        <v>#REF!</v>
      </c>
      <c r="U18" s="4" t="e">
        <f>#REF!</f>
        <v>#REF!</v>
      </c>
      <c r="V18" s="4" t="e">
        <f>#REF!</f>
        <v>#REF!</v>
      </c>
      <c r="W18" s="4" t="e">
        <f>#REF!</f>
        <v>#REF!</v>
      </c>
      <c r="X18" s="4" t="e">
        <f>#REF!</f>
        <v>#REF!</v>
      </c>
      <c r="Y18" s="4" t="e">
        <f>#REF!</f>
        <v>#REF!</v>
      </c>
      <c r="Z18" s="4" t="e">
        <f>#REF!</f>
        <v>#REF!</v>
      </c>
      <c r="AA18" s="4" t="e">
        <f>#REF!</f>
        <v>#REF!</v>
      </c>
      <c r="AB18" s="4" t="e">
        <f>#REF!</f>
        <v>#REF!</v>
      </c>
      <c r="AC18" s="4" t="e">
        <f>#REF!</f>
        <v>#REF!</v>
      </c>
      <c r="AD18" s="4" t="e">
        <f>#REF!</f>
        <v>#REF!</v>
      </c>
      <c r="AE18" s="4" t="e">
        <f>#REF!</f>
        <v>#REF!</v>
      </c>
      <c r="AF18" s="4" t="e">
        <f>#REF!</f>
        <v>#REF!</v>
      </c>
      <c r="AG18" s="4" t="e">
        <f>#REF!</f>
        <v>#REF!</v>
      </c>
      <c r="AH18" s="4" t="e">
        <f>#REF!</f>
        <v>#REF!</v>
      </c>
      <c r="AI18" s="4" t="e">
        <f>#REF!</f>
        <v>#REF!</v>
      </c>
      <c r="AJ18" s="4" t="e">
        <f>#REF!</f>
        <v>#REF!</v>
      </c>
      <c r="AK18" s="4">
        <f t="shared" si="18"/>
        <v>2600</v>
      </c>
      <c r="AL18" s="4">
        <f t="shared" si="18"/>
        <v>3100</v>
      </c>
      <c r="AM18" s="55"/>
    </row>
    <row r="19" spans="1:39" ht="18.75">
      <c r="A19" s="50"/>
      <c r="B19" s="10" t="s">
        <v>13</v>
      </c>
      <c r="C19" s="11" t="s">
        <v>9</v>
      </c>
      <c r="D19" s="11" t="s">
        <v>6</v>
      </c>
      <c r="E19" s="25" t="s">
        <v>22</v>
      </c>
      <c r="F19" s="11">
        <v>360</v>
      </c>
      <c r="G19" s="12"/>
      <c r="H19" s="12"/>
      <c r="I19" s="12"/>
      <c r="J19" s="12"/>
      <c r="K19" s="13">
        <v>700</v>
      </c>
      <c r="L19" s="13"/>
      <c r="M19" s="13"/>
      <c r="N19" s="13"/>
      <c r="O19" s="13"/>
      <c r="P19" s="13">
        <f>I19+K19+L19+M19+N19+O19</f>
        <v>700</v>
      </c>
      <c r="Q19" s="13">
        <f>J19+O19</f>
        <v>0</v>
      </c>
      <c r="R19" s="13"/>
      <c r="S19" s="13"/>
      <c r="T19" s="13"/>
      <c r="U19" s="13"/>
      <c r="V19" s="13"/>
      <c r="W19" s="13">
        <f>P19+R19+S19+T19+U19+V19</f>
        <v>700</v>
      </c>
      <c r="X19" s="13">
        <f>Q19+V19</f>
        <v>0</v>
      </c>
      <c r="Y19" s="13">
        <v>1300</v>
      </c>
      <c r="Z19" s="13"/>
      <c r="AA19" s="13"/>
      <c r="AB19" s="13"/>
      <c r="AC19" s="13"/>
      <c r="AD19" s="13">
        <f>W19+Y19+Z19+AA19+AB19+AC19</f>
        <v>2000</v>
      </c>
      <c r="AE19" s="13">
        <f>X19+AC19</f>
        <v>0</v>
      </c>
      <c r="AF19" s="13"/>
      <c r="AG19" s="13"/>
      <c r="AH19" s="13"/>
      <c r="AI19" s="13"/>
      <c r="AJ19" s="13"/>
      <c r="AK19" s="13">
        <v>2600</v>
      </c>
      <c r="AL19" s="13">
        <v>3100</v>
      </c>
      <c r="AM19" s="55"/>
    </row>
    <row r="20" spans="1:39" ht="33" customHeight="1">
      <c r="A20" s="46"/>
      <c r="B20" s="38" t="s">
        <v>36</v>
      </c>
      <c r="C20" s="39"/>
      <c r="D20" s="39"/>
      <c r="E20" s="40"/>
      <c r="F20" s="39"/>
      <c r="G20" s="41" t="e">
        <f>#REF!+#REF!+G4+#REF!+#REF!+#REF!+#REF!+G8+#REF!+#REF!+#REF!+G12+G16+#REF!+#REF!+#REF!+#REF!+#REF!+#REF!+#REF!</f>
        <v>#REF!</v>
      </c>
      <c r="H20" s="41" t="e">
        <f>#REF!+#REF!+H4+#REF!+#REF!+#REF!+#REF!+H8+#REF!+#REF!+#REF!+H12+H16+#REF!+#REF!+#REF!+#REF!+#REF!+#REF!+#REF!</f>
        <v>#REF!</v>
      </c>
      <c r="I20" s="41" t="e">
        <f>#REF!+#REF!+I4+#REF!+#REF!+#REF!+#REF!+I8+#REF!+#REF!+#REF!+I12+I16+#REF!+#REF!+#REF!+#REF!+#REF!+#REF!+#REF!</f>
        <v>#REF!</v>
      </c>
      <c r="J20" s="41" t="e">
        <f>#REF!+#REF!+J4+#REF!+#REF!+#REF!+#REF!+J8+#REF!+#REF!+#REF!+J12+J16+#REF!+#REF!+#REF!+#REF!+#REF!+#REF!+#REF!</f>
        <v>#REF!</v>
      </c>
      <c r="K20" s="41" t="e">
        <f>#REF!+#REF!+K4+#REF!+#REF!+#REF!+#REF!+K8+#REF!+#REF!+#REF!+K12+K16+#REF!+#REF!+#REF!+#REF!+#REF!+#REF!+#REF!</f>
        <v>#REF!</v>
      </c>
      <c r="L20" s="41" t="e">
        <f>#REF!+#REF!+L4+#REF!+#REF!+#REF!+#REF!+L8+#REF!+#REF!+#REF!+L12+L16+#REF!+#REF!+#REF!+#REF!+#REF!+#REF!+#REF!</f>
        <v>#REF!</v>
      </c>
      <c r="M20" s="41" t="e">
        <f>#REF!+#REF!+M4+#REF!+#REF!+#REF!+#REF!+M8+#REF!+#REF!+#REF!+M12+M16+#REF!+#REF!+#REF!+#REF!+#REF!+#REF!+#REF!</f>
        <v>#REF!</v>
      </c>
      <c r="N20" s="41" t="e">
        <f>#REF!+#REF!+N4+#REF!+#REF!+#REF!+#REF!+N8+#REF!+#REF!+#REF!+N12+N16+#REF!+#REF!+#REF!+#REF!+#REF!+#REF!+#REF!</f>
        <v>#REF!</v>
      </c>
      <c r="O20" s="41" t="e">
        <f>#REF!+#REF!+O4+#REF!+#REF!+#REF!+#REF!+O8+#REF!+#REF!+#REF!+O12+O16+#REF!+#REF!+#REF!+#REF!+#REF!+#REF!+#REF!</f>
        <v>#REF!</v>
      </c>
      <c r="P20" s="41" t="e">
        <f>#REF!+#REF!+P4+#REF!+#REF!+#REF!+#REF!+P8+#REF!+#REF!+#REF!+P12+P16+#REF!+#REF!+#REF!+#REF!+#REF!+#REF!+#REF!</f>
        <v>#REF!</v>
      </c>
      <c r="Q20" s="41" t="e">
        <f>#REF!+#REF!+Q4+#REF!+#REF!+#REF!+#REF!+Q8+#REF!+#REF!+#REF!+Q12+Q16+#REF!+#REF!+#REF!+#REF!+#REF!+#REF!+#REF!</f>
        <v>#REF!</v>
      </c>
      <c r="R20" s="41" t="e">
        <f>#REF!+#REF!+R4+#REF!+#REF!+#REF!+#REF!+R8+#REF!+#REF!+#REF!+R12+R16+#REF!+#REF!+#REF!+#REF!+#REF!+#REF!+#REF!</f>
        <v>#REF!</v>
      </c>
      <c r="S20" s="41" t="e">
        <f>#REF!+#REF!+S4+#REF!+#REF!+#REF!+#REF!+S8+#REF!+#REF!+#REF!+S12+S16+#REF!+#REF!+#REF!+#REF!+#REF!+#REF!+#REF!</f>
        <v>#REF!</v>
      </c>
      <c r="T20" s="41" t="e">
        <f>#REF!+#REF!+T4+#REF!+#REF!+#REF!+#REF!+T8+#REF!+#REF!+#REF!+T12+T16+#REF!+#REF!+#REF!+#REF!+#REF!+#REF!+#REF!</f>
        <v>#REF!</v>
      </c>
      <c r="U20" s="41" t="e">
        <f>#REF!+#REF!+U4+#REF!+#REF!+#REF!+#REF!+U8+#REF!+#REF!+#REF!+U12+U16+#REF!+#REF!+#REF!+#REF!+#REF!+#REF!+#REF!</f>
        <v>#REF!</v>
      </c>
      <c r="V20" s="41" t="e">
        <f>#REF!+#REF!+V4+#REF!+#REF!+#REF!+#REF!+V8+#REF!+#REF!+#REF!+V12+V16+#REF!+#REF!+#REF!+#REF!+#REF!+#REF!+#REF!</f>
        <v>#REF!</v>
      </c>
      <c r="W20" s="41" t="e">
        <f>#REF!+#REF!+W4+#REF!+#REF!+#REF!+#REF!+W8+#REF!+#REF!+#REF!+W12+W16+#REF!+#REF!+#REF!+#REF!+#REF!+#REF!+#REF!</f>
        <v>#REF!</v>
      </c>
      <c r="X20" s="41" t="e">
        <f>#REF!+#REF!+X4+#REF!+#REF!+#REF!+#REF!+X8+#REF!+#REF!+#REF!+X12+X16+#REF!+#REF!+#REF!+#REF!+#REF!+#REF!+#REF!</f>
        <v>#REF!</v>
      </c>
      <c r="Y20" s="41" t="e">
        <f>#REF!+#REF!+Y4+#REF!+#REF!+#REF!+#REF!+Y8+#REF!+#REF!+#REF!+Y12+Y16+#REF!+#REF!+#REF!+#REF!+#REF!+#REF!+#REF!</f>
        <v>#REF!</v>
      </c>
      <c r="Z20" s="41" t="e">
        <f>#REF!+#REF!+Z4+#REF!+#REF!+#REF!+#REF!+Z8+#REF!+#REF!+#REF!+Z12+Z16+#REF!+#REF!+#REF!+#REF!+#REF!+#REF!+#REF!</f>
        <v>#REF!</v>
      </c>
      <c r="AA20" s="41" t="e">
        <f>#REF!+#REF!+AA4+#REF!+#REF!+#REF!+#REF!+AA8+#REF!+#REF!+#REF!+AA12+AA16+#REF!+#REF!+#REF!+#REF!+#REF!+#REF!+#REF!</f>
        <v>#REF!</v>
      </c>
      <c r="AB20" s="41" t="e">
        <f>#REF!+#REF!+AB4+#REF!+#REF!+#REF!+#REF!+AB8+#REF!+#REF!+#REF!+AB12+AB16+#REF!+#REF!+#REF!+#REF!+#REF!+#REF!+#REF!</f>
        <v>#REF!</v>
      </c>
      <c r="AC20" s="41" t="e">
        <f>#REF!+#REF!+AC4+#REF!+#REF!+#REF!+#REF!+AC8+#REF!+#REF!+#REF!+AC12+AC16+#REF!+#REF!+#REF!+#REF!+#REF!+#REF!+#REF!</f>
        <v>#REF!</v>
      </c>
      <c r="AD20" s="41" t="e">
        <f>#REF!+#REF!+AD4+#REF!+#REF!+#REF!+#REF!+AD8+#REF!+#REF!+#REF!+AD12+AD16+#REF!+#REF!+#REF!+#REF!+#REF!+#REF!+#REF!</f>
        <v>#REF!</v>
      </c>
      <c r="AE20" s="41" t="e">
        <f>#REF!+#REF!+AE4+#REF!+#REF!+#REF!+#REF!+AE8+#REF!+#REF!+#REF!+AE12+AE16+#REF!+#REF!+#REF!+#REF!+#REF!+#REF!+#REF!</f>
        <v>#REF!</v>
      </c>
      <c r="AF20" s="41" t="e">
        <f>#REF!+#REF!+AF4+#REF!+#REF!+#REF!+#REF!+AF8+#REF!+#REF!+#REF!+AF12+AF16+#REF!+#REF!+#REF!+#REF!+#REF!+#REF!+#REF!</f>
        <v>#REF!</v>
      </c>
      <c r="AG20" s="41" t="e">
        <f>#REF!+#REF!+AG4+#REF!+#REF!+#REF!+#REF!+AG8+#REF!+#REF!+#REF!+AG12+AG16+#REF!+#REF!+#REF!+#REF!+#REF!+#REF!+#REF!</f>
        <v>#REF!</v>
      </c>
      <c r="AH20" s="41" t="e">
        <f>#REF!+#REF!+AH4+#REF!+#REF!+#REF!+#REF!+AH8+#REF!+#REF!+#REF!+AH12+AH16+#REF!+#REF!+#REF!+#REF!+#REF!+#REF!+#REF!</f>
        <v>#REF!</v>
      </c>
      <c r="AI20" s="41" t="e">
        <f>#REF!+#REF!+AI4+#REF!+#REF!+#REF!+#REF!+AI8+#REF!+#REF!+#REF!+AI12+AI16+#REF!+#REF!+#REF!+#REF!+#REF!+#REF!+#REF!</f>
        <v>#REF!</v>
      </c>
      <c r="AJ20" s="41" t="e">
        <f>#REF!+#REF!+AJ4+#REF!+#REF!+#REF!+#REF!+AJ8+#REF!+#REF!+#REF!+AJ12+AJ16+#REF!+#REF!+#REF!+#REF!+#REF!+#REF!+#REF!</f>
        <v>#REF!</v>
      </c>
      <c r="AK20" s="41">
        <f>AK4+AK8+AK12+AK16</f>
        <v>10000</v>
      </c>
      <c r="AL20" s="41">
        <f>AL4+AL8+AL12+AL16</f>
        <v>4363</v>
      </c>
      <c r="AM20" s="55"/>
    </row>
    <row r="21" spans="1:39" ht="18.75">
      <c r="A21" s="42"/>
      <c r="B21" s="15"/>
      <c r="C21" s="16"/>
      <c r="D21" s="16"/>
      <c r="E21" s="17"/>
      <c r="F21" s="16"/>
      <c r="G21" s="43" t="e">
        <f>G20-H20</f>
        <v>#REF!</v>
      </c>
      <c r="H21" s="43"/>
      <c r="I21" s="43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3" t="e">
        <f>P20+R20+S20+T20+U20+V20</f>
        <v>#REF!</v>
      </c>
      <c r="X21" s="43" t="e">
        <f>Q20+V20</f>
        <v>#REF!</v>
      </c>
      <c r="Y21" s="42"/>
      <c r="Z21" s="42"/>
      <c r="AA21" s="42"/>
      <c r="AB21" s="42"/>
      <c r="AC21" s="42"/>
      <c r="AD21" s="43" t="e">
        <f>W20+Y20+Z20+AA20+AB20+AC20</f>
        <v>#REF!</v>
      </c>
      <c r="AE21" s="43" t="e">
        <f>X20+AC20</f>
        <v>#REF!</v>
      </c>
      <c r="AF21" s="42"/>
      <c r="AG21" s="42"/>
      <c r="AH21" s="42"/>
      <c r="AI21" s="42"/>
      <c r="AJ21" s="42"/>
      <c r="AK21" s="43"/>
      <c r="AL21" s="42"/>
    </row>
    <row r="22" spans="1:39" ht="81" customHeight="1">
      <c r="A22" s="18" t="s">
        <v>38</v>
      </c>
      <c r="B22" s="15"/>
      <c r="C22" s="16"/>
      <c r="D22" s="16"/>
      <c r="E22" s="17"/>
      <c r="F22" s="16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60" t="s">
        <v>39</v>
      </c>
      <c r="AL22" s="60"/>
    </row>
    <row r="23" spans="1:39" ht="18.75">
      <c r="A23" s="42"/>
      <c r="B23" s="15"/>
      <c r="C23" s="16"/>
      <c r="D23" s="16"/>
      <c r="E23" s="17"/>
      <c r="F23" s="44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60"/>
      <c r="AL23" s="60"/>
    </row>
    <row r="24" spans="1:39">
      <c r="F24" s="8"/>
    </row>
  </sheetData>
  <mergeCells count="12">
    <mergeCell ref="A1:AL1"/>
    <mergeCell ref="AF3:AJ3"/>
    <mergeCell ref="Y3:AC3"/>
    <mergeCell ref="AK23:AL23"/>
    <mergeCell ref="AK22:AL22"/>
    <mergeCell ref="G3:H3"/>
    <mergeCell ref="I3:J3"/>
    <mergeCell ref="R3:V3"/>
    <mergeCell ref="W3:X3"/>
    <mergeCell ref="P3:Q3"/>
    <mergeCell ref="K3:O3"/>
    <mergeCell ref="AD3:AE3"/>
  </mergeCells>
  <phoneticPr fontId="3" type="noConversion"/>
  <pageMargins left="0.35" right="0.15748031496062992" top="0.39370078740157483" bottom="0.27559055118110237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L22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Лист1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2023-07-12T12:30:08Z</cp:lastPrinted>
  <dcterms:created xsi:type="dcterms:W3CDTF">2015-05-28T09:44:52Z</dcterms:created>
  <dcterms:modified xsi:type="dcterms:W3CDTF">2023-07-24T06:33:30Z</dcterms:modified>
</cp:coreProperties>
</file>